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esv\Desktop\Personal\blog PT\"/>
    </mc:Choice>
  </mc:AlternateContent>
  <xr:revisionPtr revIDLastSave="0" documentId="8_{800CFD4C-7733-476F-9E7B-4DF4A1EFDE49}" xr6:coauthVersionLast="45" xr6:coauthVersionMax="45" xr10:uidLastSave="{00000000-0000-0000-0000-000000000000}"/>
  <bookViews>
    <workbookView xWindow="-98" yWindow="-98" windowWidth="19396" windowHeight="11596" xr2:uid="{C826D2E4-EEE2-4AF2-B1A7-98B1622E3980}"/>
  </bookViews>
  <sheets>
    <sheet name="Real Estate Investmen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6" i="1"/>
  <c r="C24" i="1"/>
  <c r="C22" i="1" s="1"/>
  <c r="C12" i="1" s="1"/>
  <c r="C3" i="1"/>
  <c r="C1" i="1" s="1"/>
  <c r="C16" i="1"/>
  <c r="F12" i="1" l="1"/>
  <c r="B10" i="1"/>
  <c r="F10" i="1" l="1"/>
</calcChain>
</file>

<file path=xl/sharedStrings.xml><?xml version="1.0" encoding="utf-8"?>
<sst xmlns="http://schemas.openxmlformats.org/spreadsheetml/2006/main" count="37" uniqueCount="31">
  <si>
    <t>RoE</t>
  </si>
  <si>
    <t>Anual cash-flow before taxes</t>
  </si>
  <si>
    <t>Total cost of buying a house</t>
  </si>
  <si>
    <t xml:space="preserve">   Cost of buying a house</t>
  </si>
  <si>
    <t xml:space="preserve">   Other costs</t>
  </si>
  <si>
    <t xml:space="preserve">      Legal</t>
  </si>
  <si>
    <t xml:space="preserve">      Tax</t>
  </si>
  <si>
    <t xml:space="preserve">      Furniture (if aplicable)</t>
  </si>
  <si>
    <t>Long term rental</t>
  </si>
  <si>
    <t>Monthly rent</t>
  </si>
  <si>
    <t>Monthly costs</t>
  </si>
  <si>
    <t xml:space="preserve">      Other</t>
  </si>
  <si>
    <t>Annual costs</t>
  </si>
  <si>
    <t xml:space="preserve">   Condominium expenses</t>
  </si>
  <si>
    <t xml:space="preserve">   Water</t>
  </si>
  <si>
    <t xml:space="preserve">   Electricity</t>
  </si>
  <si>
    <t xml:space="preserve">   Internet</t>
  </si>
  <si>
    <t xml:space="preserve">   Other</t>
  </si>
  <si>
    <t xml:space="preserve">   Taxes</t>
  </si>
  <si>
    <t xml:space="preserve">   Maintenance</t>
  </si>
  <si>
    <t xml:space="preserve">   Insurance</t>
  </si>
  <si>
    <t>Short term rental</t>
  </si>
  <si>
    <t>Months considered rentend</t>
  </si>
  <si>
    <t>Price per night</t>
  </si>
  <si>
    <t>Occupation rate</t>
  </si>
  <si>
    <t>Property Manager</t>
  </si>
  <si>
    <t>Platforms comission</t>
  </si>
  <si>
    <t>High season</t>
  </si>
  <si>
    <t xml:space="preserve">   Price per night</t>
  </si>
  <si>
    <t xml:space="preserve">   Occupation rate</t>
  </si>
  <si>
    <t>Low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</si>
</sst>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3" fontId="0" fillId="2" borderId="0" xfId="0" applyNumberFormat="1" applyFill="1"/>
    <xf numFmtId="0" fontId="3" fillId="2" borderId="1" xfId="0" applyFont="1" applyFill="1" applyBorder="1"/>
    <xf numFmtId="0" fontId="0" fillId="2" borderId="2" xfId="0" applyFill="1" applyBorder="1"/>
    <xf numFmtId="164" fontId="2" fillId="3" borderId="0" xfId="0" applyNumberFormat="1" applyFont="1" applyFill="1"/>
    <xf numFmtId="10" fontId="2" fillId="2" borderId="0" xfId="0" applyNumberFormat="1" applyFont="1" applyFill="1"/>
    <xf numFmtId="9" fontId="0" fillId="2" borderId="0" xfId="0" applyNumberFormat="1" applyFill="1"/>
    <xf numFmtId="0" fontId="0" fillId="2" borderId="0" xfId="0" applyFill="1" applyAlignment="1">
      <alignment horizontal="center"/>
    </xf>
    <xf numFmtId="164" fontId="2" fillId="2" borderId="0" xfId="1" applyNumberFormat="1" applyFont="1" applyFill="1"/>
    <xf numFmtId="1" fontId="0" fillId="2" borderId="0" xfId="0" applyNumberFormat="1" applyFill="1" applyAlignment="1">
      <alignment horizontal="center"/>
    </xf>
    <xf numFmtId="3" fontId="3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3" fontId="2" fillId="2" borderId="0" xfId="0" applyNumberFormat="1" applyFont="1" applyFill="1"/>
    <xf numFmtId="0" fontId="2" fillId="2" borderId="3" xfId="0" applyFont="1" applyFill="1" applyBorder="1"/>
    <xf numFmtId="0" fontId="2" fillId="2" borderId="5" xfId="0" applyFont="1" applyFill="1" applyBorder="1"/>
    <xf numFmtId="0" fontId="3" fillId="2" borderId="3" xfId="0" applyFont="1" applyFill="1" applyBorder="1"/>
    <xf numFmtId="9" fontId="4" fillId="2" borderId="0" xfId="1" applyFont="1" applyFill="1"/>
    <xf numFmtId="3" fontId="4" fillId="2" borderId="4" xfId="0" applyNumberFormat="1" applyFont="1" applyFill="1" applyBorder="1"/>
    <xf numFmtId="9" fontId="4" fillId="2" borderId="4" xfId="1" applyFont="1" applyFill="1" applyBorder="1"/>
    <xf numFmtId="9" fontId="4" fillId="2" borderId="6" xfId="1" applyFont="1" applyFill="1" applyBorder="1"/>
    <xf numFmtId="9" fontId="2" fillId="2" borderId="0" xfId="1" applyFont="1" applyFill="1"/>
  </cellXfs>
  <cellStyles count="2">
    <cellStyle name="Normal" xfId="0" builtinId="0"/>
    <cellStyle name="Pe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D11D0-7055-4E36-943A-4D187412409F}">
  <dimension ref="A1:N32"/>
  <sheetViews>
    <sheetView tabSelected="1" zoomScaleNormal="100" workbookViewId="0"/>
  </sheetViews>
  <sheetFormatPr defaultColWidth="8.86328125" defaultRowHeight="12.75" x14ac:dyDescent="0.35"/>
  <cols>
    <col min="1" max="2" width="12.59765625" style="2" customWidth="1"/>
    <col min="3" max="4" width="8.86328125" style="2"/>
    <col min="5" max="5" width="24" style="2" bestFit="1" customWidth="1"/>
    <col min="6" max="7" width="8.86328125" style="2"/>
    <col min="8" max="8" width="16.6640625" style="2" customWidth="1"/>
    <col min="9" max="9" width="4.46484375" style="2" bestFit="1" customWidth="1"/>
    <col min="10" max="252" width="8.86328125" style="2"/>
    <col min="253" max="253" width="10.53125" style="2" customWidth="1"/>
    <col min="254" max="254" width="10.46484375" style="2" customWidth="1"/>
    <col min="255" max="256" width="8.86328125" style="2"/>
    <col min="257" max="257" width="24" style="2" bestFit="1" customWidth="1"/>
    <col min="258" max="259" width="8.86328125" style="2"/>
    <col min="260" max="260" width="15.53125" style="2" customWidth="1"/>
    <col min="261" max="261" width="26.33203125" style="2" bestFit="1" customWidth="1"/>
    <col min="262" max="264" width="8.86328125" style="2"/>
    <col min="265" max="265" width="9.6640625" style="2" bestFit="1" customWidth="1"/>
    <col min="266" max="508" width="8.86328125" style="2"/>
    <col min="509" max="509" width="10.53125" style="2" customWidth="1"/>
    <col min="510" max="510" width="10.46484375" style="2" customWidth="1"/>
    <col min="511" max="512" width="8.86328125" style="2"/>
    <col min="513" max="513" width="24" style="2" bestFit="1" customWidth="1"/>
    <col min="514" max="515" width="8.86328125" style="2"/>
    <col min="516" max="516" width="15.53125" style="2" customWidth="1"/>
    <col min="517" max="517" width="26.33203125" style="2" bestFit="1" customWidth="1"/>
    <col min="518" max="520" width="8.86328125" style="2"/>
    <col min="521" max="521" width="9.6640625" style="2" bestFit="1" customWidth="1"/>
    <col min="522" max="764" width="8.86328125" style="2"/>
    <col min="765" max="765" width="10.53125" style="2" customWidth="1"/>
    <col min="766" max="766" width="10.46484375" style="2" customWidth="1"/>
    <col min="767" max="768" width="8.86328125" style="2"/>
    <col min="769" max="769" width="24" style="2" bestFit="1" customWidth="1"/>
    <col min="770" max="771" width="8.86328125" style="2"/>
    <col min="772" max="772" width="15.53125" style="2" customWidth="1"/>
    <col min="773" max="773" width="26.33203125" style="2" bestFit="1" customWidth="1"/>
    <col min="774" max="776" width="8.86328125" style="2"/>
    <col min="777" max="777" width="9.6640625" style="2" bestFit="1" customWidth="1"/>
    <col min="778" max="1020" width="8.86328125" style="2"/>
    <col min="1021" max="1021" width="10.53125" style="2" customWidth="1"/>
    <col min="1022" max="1022" width="10.46484375" style="2" customWidth="1"/>
    <col min="1023" max="1024" width="8.86328125" style="2"/>
    <col min="1025" max="1025" width="24" style="2" bestFit="1" customWidth="1"/>
    <col min="1026" max="1027" width="8.86328125" style="2"/>
    <col min="1028" max="1028" width="15.53125" style="2" customWidth="1"/>
    <col min="1029" max="1029" width="26.33203125" style="2" bestFit="1" customWidth="1"/>
    <col min="1030" max="1032" width="8.86328125" style="2"/>
    <col min="1033" max="1033" width="9.6640625" style="2" bestFit="1" customWidth="1"/>
    <col min="1034" max="1276" width="8.86328125" style="2"/>
    <col min="1277" max="1277" width="10.53125" style="2" customWidth="1"/>
    <col min="1278" max="1278" width="10.46484375" style="2" customWidth="1"/>
    <col min="1279" max="1280" width="8.86328125" style="2"/>
    <col min="1281" max="1281" width="24" style="2" bestFit="1" customWidth="1"/>
    <col min="1282" max="1283" width="8.86328125" style="2"/>
    <col min="1284" max="1284" width="15.53125" style="2" customWidth="1"/>
    <col min="1285" max="1285" width="26.33203125" style="2" bestFit="1" customWidth="1"/>
    <col min="1286" max="1288" width="8.86328125" style="2"/>
    <col min="1289" max="1289" width="9.6640625" style="2" bestFit="1" customWidth="1"/>
    <col min="1290" max="1532" width="8.86328125" style="2"/>
    <col min="1533" max="1533" width="10.53125" style="2" customWidth="1"/>
    <col min="1534" max="1534" width="10.46484375" style="2" customWidth="1"/>
    <col min="1535" max="1536" width="8.86328125" style="2"/>
    <col min="1537" max="1537" width="24" style="2" bestFit="1" customWidth="1"/>
    <col min="1538" max="1539" width="8.86328125" style="2"/>
    <col min="1540" max="1540" width="15.53125" style="2" customWidth="1"/>
    <col min="1541" max="1541" width="26.33203125" style="2" bestFit="1" customWidth="1"/>
    <col min="1542" max="1544" width="8.86328125" style="2"/>
    <col min="1545" max="1545" width="9.6640625" style="2" bestFit="1" customWidth="1"/>
    <col min="1546" max="1788" width="8.86328125" style="2"/>
    <col min="1789" max="1789" width="10.53125" style="2" customWidth="1"/>
    <col min="1790" max="1790" width="10.46484375" style="2" customWidth="1"/>
    <col min="1791" max="1792" width="8.86328125" style="2"/>
    <col min="1793" max="1793" width="24" style="2" bestFit="1" customWidth="1"/>
    <col min="1794" max="1795" width="8.86328125" style="2"/>
    <col min="1796" max="1796" width="15.53125" style="2" customWidth="1"/>
    <col min="1797" max="1797" width="26.33203125" style="2" bestFit="1" customWidth="1"/>
    <col min="1798" max="1800" width="8.86328125" style="2"/>
    <col min="1801" max="1801" width="9.6640625" style="2" bestFit="1" customWidth="1"/>
    <col min="1802" max="2044" width="8.86328125" style="2"/>
    <col min="2045" max="2045" width="10.53125" style="2" customWidth="1"/>
    <col min="2046" max="2046" width="10.46484375" style="2" customWidth="1"/>
    <col min="2047" max="2048" width="8.86328125" style="2"/>
    <col min="2049" max="2049" width="24" style="2" bestFit="1" customWidth="1"/>
    <col min="2050" max="2051" width="8.86328125" style="2"/>
    <col min="2052" max="2052" width="15.53125" style="2" customWidth="1"/>
    <col min="2053" max="2053" width="26.33203125" style="2" bestFit="1" customWidth="1"/>
    <col min="2054" max="2056" width="8.86328125" style="2"/>
    <col min="2057" max="2057" width="9.6640625" style="2" bestFit="1" customWidth="1"/>
    <col min="2058" max="2300" width="8.86328125" style="2"/>
    <col min="2301" max="2301" width="10.53125" style="2" customWidth="1"/>
    <col min="2302" max="2302" width="10.46484375" style="2" customWidth="1"/>
    <col min="2303" max="2304" width="8.86328125" style="2"/>
    <col min="2305" max="2305" width="24" style="2" bestFit="1" customWidth="1"/>
    <col min="2306" max="2307" width="8.86328125" style="2"/>
    <col min="2308" max="2308" width="15.53125" style="2" customWidth="1"/>
    <col min="2309" max="2309" width="26.33203125" style="2" bestFit="1" customWidth="1"/>
    <col min="2310" max="2312" width="8.86328125" style="2"/>
    <col min="2313" max="2313" width="9.6640625" style="2" bestFit="1" customWidth="1"/>
    <col min="2314" max="2556" width="8.86328125" style="2"/>
    <col min="2557" max="2557" width="10.53125" style="2" customWidth="1"/>
    <col min="2558" max="2558" width="10.46484375" style="2" customWidth="1"/>
    <col min="2559" max="2560" width="8.86328125" style="2"/>
    <col min="2561" max="2561" width="24" style="2" bestFit="1" customWidth="1"/>
    <col min="2562" max="2563" width="8.86328125" style="2"/>
    <col min="2564" max="2564" width="15.53125" style="2" customWidth="1"/>
    <col min="2565" max="2565" width="26.33203125" style="2" bestFit="1" customWidth="1"/>
    <col min="2566" max="2568" width="8.86328125" style="2"/>
    <col min="2569" max="2569" width="9.6640625" style="2" bestFit="1" customWidth="1"/>
    <col min="2570" max="2812" width="8.86328125" style="2"/>
    <col min="2813" max="2813" width="10.53125" style="2" customWidth="1"/>
    <col min="2814" max="2814" width="10.46484375" style="2" customWidth="1"/>
    <col min="2815" max="2816" width="8.86328125" style="2"/>
    <col min="2817" max="2817" width="24" style="2" bestFit="1" customWidth="1"/>
    <col min="2818" max="2819" width="8.86328125" style="2"/>
    <col min="2820" max="2820" width="15.53125" style="2" customWidth="1"/>
    <col min="2821" max="2821" width="26.33203125" style="2" bestFit="1" customWidth="1"/>
    <col min="2822" max="2824" width="8.86328125" style="2"/>
    <col min="2825" max="2825" width="9.6640625" style="2" bestFit="1" customWidth="1"/>
    <col min="2826" max="3068" width="8.86328125" style="2"/>
    <col min="3069" max="3069" width="10.53125" style="2" customWidth="1"/>
    <col min="3070" max="3070" width="10.46484375" style="2" customWidth="1"/>
    <col min="3071" max="3072" width="8.86328125" style="2"/>
    <col min="3073" max="3073" width="24" style="2" bestFit="1" customWidth="1"/>
    <col min="3074" max="3075" width="8.86328125" style="2"/>
    <col min="3076" max="3076" width="15.53125" style="2" customWidth="1"/>
    <col min="3077" max="3077" width="26.33203125" style="2" bestFit="1" customWidth="1"/>
    <col min="3078" max="3080" width="8.86328125" style="2"/>
    <col min="3081" max="3081" width="9.6640625" style="2" bestFit="1" customWidth="1"/>
    <col min="3082" max="3324" width="8.86328125" style="2"/>
    <col min="3325" max="3325" width="10.53125" style="2" customWidth="1"/>
    <col min="3326" max="3326" width="10.46484375" style="2" customWidth="1"/>
    <col min="3327" max="3328" width="8.86328125" style="2"/>
    <col min="3329" max="3329" width="24" style="2" bestFit="1" customWidth="1"/>
    <col min="3330" max="3331" width="8.86328125" style="2"/>
    <col min="3332" max="3332" width="15.53125" style="2" customWidth="1"/>
    <col min="3333" max="3333" width="26.33203125" style="2" bestFit="1" customWidth="1"/>
    <col min="3334" max="3336" width="8.86328125" style="2"/>
    <col min="3337" max="3337" width="9.6640625" style="2" bestFit="1" customWidth="1"/>
    <col min="3338" max="3580" width="8.86328125" style="2"/>
    <col min="3581" max="3581" width="10.53125" style="2" customWidth="1"/>
    <col min="3582" max="3582" width="10.46484375" style="2" customWidth="1"/>
    <col min="3583" max="3584" width="8.86328125" style="2"/>
    <col min="3585" max="3585" width="24" style="2" bestFit="1" customWidth="1"/>
    <col min="3586" max="3587" width="8.86328125" style="2"/>
    <col min="3588" max="3588" width="15.53125" style="2" customWidth="1"/>
    <col min="3589" max="3589" width="26.33203125" style="2" bestFit="1" customWidth="1"/>
    <col min="3590" max="3592" width="8.86328125" style="2"/>
    <col min="3593" max="3593" width="9.6640625" style="2" bestFit="1" customWidth="1"/>
    <col min="3594" max="3836" width="8.86328125" style="2"/>
    <col min="3837" max="3837" width="10.53125" style="2" customWidth="1"/>
    <col min="3838" max="3838" width="10.46484375" style="2" customWidth="1"/>
    <col min="3839" max="3840" width="8.86328125" style="2"/>
    <col min="3841" max="3841" width="24" style="2" bestFit="1" customWidth="1"/>
    <col min="3842" max="3843" width="8.86328125" style="2"/>
    <col min="3844" max="3844" width="15.53125" style="2" customWidth="1"/>
    <col min="3845" max="3845" width="26.33203125" style="2" bestFit="1" customWidth="1"/>
    <col min="3846" max="3848" width="8.86328125" style="2"/>
    <col min="3849" max="3849" width="9.6640625" style="2" bestFit="1" customWidth="1"/>
    <col min="3850" max="4092" width="8.86328125" style="2"/>
    <col min="4093" max="4093" width="10.53125" style="2" customWidth="1"/>
    <col min="4094" max="4094" width="10.46484375" style="2" customWidth="1"/>
    <col min="4095" max="4096" width="8.86328125" style="2"/>
    <col min="4097" max="4097" width="24" style="2" bestFit="1" customWidth="1"/>
    <col min="4098" max="4099" width="8.86328125" style="2"/>
    <col min="4100" max="4100" width="15.53125" style="2" customWidth="1"/>
    <col min="4101" max="4101" width="26.33203125" style="2" bestFit="1" customWidth="1"/>
    <col min="4102" max="4104" width="8.86328125" style="2"/>
    <col min="4105" max="4105" width="9.6640625" style="2" bestFit="1" customWidth="1"/>
    <col min="4106" max="4348" width="8.86328125" style="2"/>
    <col min="4349" max="4349" width="10.53125" style="2" customWidth="1"/>
    <col min="4350" max="4350" width="10.46484375" style="2" customWidth="1"/>
    <col min="4351" max="4352" width="8.86328125" style="2"/>
    <col min="4353" max="4353" width="24" style="2" bestFit="1" customWidth="1"/>
    <col min="4354" max="4355" width="8.86328125" style="2"/>
    <col min="4356" max="4356" width="15.53125" style="2" customWidth="1"/>
    <col min="4357" max="4357" width="26.33203125" style="2" bestFit="1" customWidth="1"/>
    <col min="4358" max="4360" width="8.86328125" style="2"/>
    <col min="4361" max="4361" width="9.6640625" style="2" bestFit="1" customWidth="1"/>
    <col min="4362" max="4604" width="8.86328125" style="2"/>
    <col min="4605" max="4605" width="10.53125" style="2" customWidth="1"/>
    <col min="4606" max="4606" width="10.46484375" style="2" customWidth="1"/>
    <col min="4607" max="4608" width="8.86328125" style="2"/>
    <col min="4609" max="4609" width="24" style="2" bestFit="1" customWidth="1"/>
    <col min="4610" max="4611" width="8.86328125" style="2"/>
    <col min="4612" max="4612" width="15.53125" style="2" customWidth="1"/>
    <col min="4613" max="4613" width="26.33203125" style="2" bestFit="1" customWidth="1"/>
    <col min="4614" max="4616" width="8.86328125" style="2"/>
    <col min="4617" max="4617" width="9.6640625" style="2" bestFit="1" customWidth="1"/>
    <col min="4618" max="4860" width="8.86328125" style="2"/>
    <col min="4861" max="4861" width="10.53125" style="2" customWidth="1"/>
    <col min="4862" max="4862" width="10.46484375" style="2" customWidth="1"/>
    <col min="4863" max="4864" width="8.86328125" style="2"/>
    <col min="4865" max="4865" width="24" style="2" bestFit="1" customWidth="1"/>
    <col min="4866" max="4867" width="8.86328125" style="2"/>
    <col min="4868" max="4868" width="15.53125" style="2" customWidth="1"/>
    <col min="4869" max="4869" width="26.33203125" style="2" bestFit="1" customWidth="1"/>
    <col min="4870" max="4872" width="8.86328125" style="2"/>
    <col min="4873" max="4873" width="9.6640625" style="2" bestFit="1" customWidth="1"/>
    <col min="4874" max="5116" width="8.86328125" style="2"/>
    <col min="5117" max="5117" width="10.53125" style="2" customWidth="1"/>
    <col min="5118" max="5118" width="10.46484375" style="2" customWidth="1"/>
    <col min="5119" max="5120" width="8.86328125" style="2"/>
    <col min="5121" max="5121" width="24" style="2" bestFit="1" customWidth="1"/>
    <col min="5122" max="5123" width="8.86328125" style="2"/>
    <col min="5124" max="5124" width="15.53125" style="2" customWidth="1"/>
    <col min="5125" max="5125" width="26.33203125" style="2" bestFit="1" customWidth="1"/>
    <col min="5126" max="5128" width="8.86328125" style="2"/>
    <col min="5129" max="5129" width="9.6640625" style="2" bestFit="1" customWidth="1"/>
    <col min="5130" max="5372" width="8.86328125" style="2"/>
    <col min="5373" max="5373" width="10.53125" style="2" customWidth="1"/>
    <col min="5374" max="5374" width="10.46484375" style="2" customWidth="1"/>
    <col min="5375" max="5376" width="8.86328125" style="2"/>
    <col min="5377" max="5377" width="24" style="2" bestFit="1" customWidth="1"/>
    <col min="5378" max="5379" width="8.86328125" style="2"/>
    <col min="5380" max="5380" width="15.53125" style="2" customWidth="1"/>
    <col min="5381" max="5381" width="26.33203125" style="2" bestFit="1" customWidth="1"/>
    <col min="5382" max="5384" width="8.86328125" style="2"/>
    <col min="5385" max="5385" width="9.6640625" style="2" bestFit="1" customWidth="1"/>
    <col min="5386" max="5628" width="8.86328125" style="2"/>
    <col min="5629" max="5629" width="10.53125" style="2" customWidth="1"/>
    <col min="5630" max="5630" width="10.46484375" style="2" customWidth="1"/>
    <col min="5631" max="5632" width="8.86328125" style="2"/>
    <col min="5633" max="5633" width="24" style="2" bestFit="1" customWidth="1"/>
    <col min="5634" max="5635" width="8.86328125" style="2"/>
    <col min="5636" max="5636" width="15.53125" style="2" customWidth="1"/>
    <col min="5637" max="5637" width="26.33203125" style="2" bestFit="1" customWidth="1"/>
    <col min="5638" max="5640" width="8.86328125" style="2"/>
    <col min="5641" max="5641" width="9.6640625" style="2" bestFit="1" customWidth="1"/>
    <col min="5642" max="5884" width="8.86328125" style="2"/>
    <col min="5885" max="5885" width="10.53125" style="2" customWidth="1"/>
    <col min="5886" max="5886" width="10.46484375" style="2" customWidth="1"/>
    <col min="5887" max="5888" width="8.86328125" style="2"/>
    <col min="5889" max="5889" width="24" style="2" bestFit="1" customWidth="1"/>
    <col min="5890" max="5891" width="8.86328125" style="2"/>
    <col min="5892" max="5892" width="15.53125" style="2" customWidth="1"/>
    <col min="5893" max="5893" width="26.33203125" style="2" bestFit="1" customWidth="1"/>
    <col min="5894" max="5896" width="8.86328125" style="2"/>
    <col min="5897" max="5897" width="9.6640625" style="2" bestFit="1" customWidth="1"/>
    <col min="5898" max="6140" width="8.86328125" style="2"/>
    <col min="6141" max="6141" width="10.53125" style="2" customWidth="1"/>
    <col min="6142" max="6142" width="10.46484375" style="2" customWidth="1"/>
    <col min="6143" max="6144" width="8.86328125" style="2"/>
    <col min="6145" max="6145" width="24" style="2" bestFit="1" customWidth="1"/>
    <col min="6146" max="6147" width="8.86328125" style="2"/>
    <col min="6148" max="6148" width="15.53125" style="2" customWidth="1"/>
    <col min="6149" max="6149" width="26.33203125" style="2" bestFit="1" customWidth="1"/>
    <col min="6150" max="6152" width="8.86328125" style="2"/>
    <col min="6153" max="6153" width="9.6640625" style="2" bestFit="1" customWidth="1"/>
    <col min="6154" max="6396" width="8.86328125" style="2"/>
    <col min="6397" max="6397" width="10.53125" style="2" customWidth="1"/>
    <col min="6398" max="6398" width="10.46484375" style="2" customWidth="1"/>
    <col min="6399" max="6400" width="8.86328125" style="2"/>
    <col min="6401" max="6401" width="24" style="2" bestFit="1" customWidth="1"/>
    <col min="6402" max="6403" width="8.86328125" style="2"/>
    <col min="6404" max="6404" width="15.53125" style="2" customWidth="1"/>
    <col min="6405" max="6405" width="26.33203125" style="2" bestFit="1" customWidth="1"/>
    <col min="6406" max="6408" width="8.86328125" style="2"/>
    <col min="6409" max="6409" width="9.6640625" style="2" bestFit="1" customWidth="1"/>
    <col min="6410" max="6652" width="8.86328125" style="2"/>
    <col min="6653" max="6653" width="10.53125" style="2" customWidth="1"/>
    <col min="6654" max="6654" width="10.46484375" style="2" customWidth="1"/>
    <col min="6655" max="6656" width="8.86328125" style="2"/>
    <col min="6657" max="6657" width="24" style="2" bestFit="1" customWidth="1"/>
    <col min="6658" max="6659" width="8.86328125" style="2"/>
    <col min="6660" max="6660" width="15.53125" style="2" customWidth="1"/>
    <col min="6661" max="6661" width="26.33203125" style="2" bestFit="1" customWidth="1"/>
    <col min="6662" max="6664" width="8.86328125" style="2"/>
    <col min="6665" max="6665" width="9.6640625" style="2" bestFit="1" customWidth="1"/>
    <col min="6666" max="6908" width="8.86328125" style="2"/>
    <col min="6909" max="6909" width="10.53125" style="2" customWidth="1"/>
    <col min="6910" max="6910" width="10.46484375" style="2" customWidth="1"/>
    <col min="6911" max="6912" width="8.86328125" style="2"/>
    <col min="6913" max="6913" width="24" style="2" bestFit="1" customWidth="1"/>
    <col min="6914" max="6915" width="8.86328125" style="2"/>
    <col min="6916" max="6916" width="15.53125" style="2" customWidth="1"/>
    <col min="6917" max="6917" width="26.33203125" style="2" bestFit="1" customWidth="1"/>
    <col min="6918" max="6920" width="8.86328125" style="2"/>
    <col min="6921" max="6921" width="9.6640625" style="2" bestFit="1" customWidth="1"/>
    <col min="6922" max="7164" width="8.86328125" style="2"/>
    <col min="7165" max="7165" width="10.53125" style="2" customWidth="1"/>
    <col min="7166" max="7166" width="10.46484375" style="2" customWidth="1"/>
    <col min="7167" max="7168" width="8.86328125" style="2"/>
    <col min="7169" max="7169" width="24" style="2" bestFit="1" customWidth="1"/>
    <col min="7170" max="7171" width="8.86328125" style="2"/>
    <col min="7172" max="7172" width="15.53125" style="2" customWidth="1"/>
    <col min="7173" max="7173" width="26.33203125" style="2" bestFit="1" customWidth="1"/>
    <col min="7174" max="7176" width="8.86328125" style="2"/>
    <col min="7177" max="7177" width="9.6640625" style="2" bestFit="1" customWidth="1"/>
    <col min="7178" max="7420" width="8.86328125" style="2"/>
    <col min="7421" max="7421" width="10.53125" style="2" customWidth="1"/>
    <col min="7422" max="7422" width="10.46484375" style="2" customWidth="1"/>
    <col min="7423" max="7424" width="8.86328125" style="2"/>
    <col min="7425" max="7425" width="24" style="2" bestFit="1" customWidth="1"/>
    <col min="7426" max="7427" width="8.86328125" style="2"/>
    <col min="7428" max="7428" width="15.53125" style="2" customWidth="1"/>
    <col min="7429" max="7429" width="26.33203125" style="2" bestFit="1" customWidth="1"/>
    <col min="7430" max="7432" width="8.86328125" style="2"/>
    <col min="7433" max="7433" width="9.6640625" style="2" bestFit="1" customWidth="1"/>
    <col min="7434" max="7676" width="8.86328125" style="2"/>
    <col min="7677" max="7677" width="10.53125" style="2" customWidth="1"/>
    <col min="7678" max="7678" width="10.46484375" style="2" customWidth="1"/>
    <col min="7679" max="7680" width="8.86328125" style="2"/>
    <col min="7681" max="7681" width="24" style="2" bestFit="1" customWidth="1"/>
    <col min="7682" max="7683" width="8.86328125" style="2"/>
    <col min="7684" max="7684" width="15.53125" style="2" customWidth="1"/>
    <col min="7685" max="7685" width="26.33203125" style="2" bestFit="1" customWidth="1"/>
    <col min="7686" max="7688" width="8.86328125" style="2"/>
    <col min="7689" max="7689" width="9.6640625" style="2" bestFit="1" customWidth="1"/>
    <col min="7690" max="7932" width="8.86328125" style="2"/>
    <col min="7933" max="7933" width="10.53125" style="2" customWidth="1"/>
    <col min="7934" max="7934" width="10.46484375" style="2" customWidth="1"/>
    <col min="7935" max="7936" width="8.86328125" style="2"/>
    <col min="7937" max="7937" width="24" style="2" bestFit="1" customWidth="1"/>
    <col min="7938" max="7939" width="8.86328125" style="2"/>
    <col min="7940" max="7940" width="15.53125" style="2" customWidth="1"/>
    <col min="7941" max="7941" width="26.33203125" style="2" bestFit="1" customWidth="1"/>
    <col min="7942" max="7944" width="8.86328125" style="2"/>
    <col min="7945" max="7945" width="9.6640625" style="2" bestFit="1" customWidth="1"/>
    <col min="7946" max="8188" width="8.86328125" style="2"/>
    <col min="8189" max="8189" width="10.53125" style="2" customWidth="1"/>
    <col min="8190" max="8190" width="10.46484375" style="2" customWidth="1"/>
    <col min="8191" max="8192" width="8.86328125" style="2"/>
    <col min="8193" max="8193" width="24" style="2" bestFit="1" customWidth="1"/>
    <col min="8194" max="8195" width="8.86328125" style="2"/>
    <col min="8196" max="8196" width="15.53125" style="2" customWidth="1"/>
    <col min="8197" max="8197" width="26.33203125" style="2" bestFit="1" customWidth="1"/>
    <col min="8198" max="8200" width="8.86328125" style="2"/>
    <col min="8201" max="8201" width="9.6640625" style="2" bestFit="1" customWidth="1"/>
    <col min="8202" max="8444" width="8.86328125" style="2"/>
    <col min="8445" max="8445" width="10.53125" style="2" customWidth="1"/>
    <col min="8446" max="8446" width="10.46484375" style="2" customWidth="1"/>
    <col min="8447" max="8448" width="8.86328125" style="2"/>
    <col min="8449" max="8449" width="24" style="2" bestFit="1" customWidth="1"/>
    <col min="8450" max="8451" width="8.86328125" style="2"/>
    <col min="8452" max="8452" width="15.53125" style="2" customWidth="1"/>
    <col min="8453" max="8453" width="26.33203125" style="2" bestFit="1" customWidth="1"/>
    <col min="8454" max="8456" width="8.86328125" style="2"/>
    <col min="8457" max="8457" width="9.6640625" style="2" bestFit="1" customWidth="1"/>
    <col min="8458" max="8700" width="8.86328125" style="2"/>
    <col min="8701" max="8701" width="10.53125" style="2" customWidth="1"/>
    <col min="8702" max="8702" width="10.46484375" style="2" customWidth="1"/>
    <col min="8703" max="8704" width="8.86328125" style="2"/>
    <col min="8705" max="8705" width="24" style="2" bestFit="1" customWidth="1"/>
    <col min="8706" max="8707" width="8.86328125" style="2"/>
    <col min="8708" max="8708" width="15.53125" style="2" customWidth="1"/>
    <col min="8709" max="8709" width="26.33203125" style="2" bestFit="1" customWidth="1"/>
    <col min="8710" max="8712" width="8.86328125" style="2"/>
    <col min="8713" max="8713" width="9.6640625" style="2" bestFit="1" customWidth="1"/>
    <col min="8714" max="8956" width="8.86328125" style="2"/>
    <col min="8957" max="8957" width="10.53125" style="2" customWidth="1"/>
    <col min="8958" max="8958" width="10.46484375" style="2" customWidth="1"/>
    <col min="8959" max="8960" width="8.86328125" style="2"/>
    <col min="8961" max="8961" width="24" style="2" bestFit="1" customWidth="1"/>
    <col min="8962" max="8963" width="8.86328125" style="2"/>
    <col min="8964" max="8964" width="15.53125" style="2" customWidth="1"/>
    <col min="8965" max="8965" width="26.33203125" style="2" bestFit="1" customWidth="1"/>
    <col min="8966" max="8968" width="8.86328125" style="2"/>
    <col min="8969" max="8969" width="9.6640625" style="2" bestFit="1" customWidth="1"/>
    <col min="8970" max="9212" width="8.86328125" style="2"/>
    <col min="9213" max="9213" width="10.53125" style="2" customWidth="1"/>
    <col min="9214" max="9214" width="10.46484375" style="2" customWidth="1"/>
    <col min="9215" max="9216" width="8.86328125" style="2"/>
    <col min="9217" max="9217" width="24" style="2" bestFit="1" customWidth="1"/>
    <col min="9218" max="9219" width="8.86328125" style="2"/>
    <col min="9220" max="9220" width="15.53125" style="2" customWidth="1"/>
    <col min="9221" max="9221" width="26.33203125" style="2" bestFit="1" customWidth="1"/>
    <col min="9222" max="9224" width="8.86328125" style="2"/>
    <col min="9225" max="9225" width="9.6640625" style="2" bestFit="1" customWidth="1"/>
    <col min="9226" max="9468" width="8.86328125" style="2"/>
    <col min="9469" max="9469" width="10.53125" style="2" customWidth="1"/>
    <col min="9470" max="9470" width="10.46484375" style="2" customWidth="1"/>
    <col min="9471" max="9472" width="8.86328125" style="2"/>
    <col min="9473" max="9473" width="24" style="2" bestFit="1" customWidth="1"/>
    <col min="9474" max="9475" width="8.86328125" style="2"/>
    <col min="9476" max="9476" width="15.53125" style="2" customWidth="1"/>
    <col min="9477" max="9477" width="26.33203125" style="2" bestFit="1" customWidth="1"/>
    <col min="9478" max="9480" width="8.86328125" style="2"/>
    <col min="9481" max="9481" width="9.6640625" style="2" bestFit="1" customWidth="1"/>
    <col min="9482" max="9724" width="8.86328125" style="2"/>
    <col min="9725" max="9725" width="10.53125" style="2" customWidth="1"/>
    <col min="9726" max="9726" width="10.46484375" style="2" customWidth="1"/>
    <col min="9727" max="9728" width="8.86328125" style="2"/>
    <col min="9729" max="9729" width="24" style="2" bestFit="1" customWidth="1"/>
    <col min="9730" max="9731" width="8.86328125" style="2"/>
    <col min="9732" max="9732" width="15.53125" style="2" customWidth="1"/>
    <col min="9733" max="9733" width="26.33203125" style="2" bestFit="1" customWidth="1"/>
    <col min="9734" max="9736" width="8.86328125" style="2"/>
    <col min="9737" max="9737" width="9.6640625" style="2" bestFit="1" customWidth="1"/>
    <col min="9738" max="9980" width="8.86328125" style="2"/>
    <col min="9981" max="9981" width="10.53125" style="2" customWidth="1"/>
    <col min="9982" max="9982" width="10.46484375" style="2" customWidth="1"/>
    <col min="9983" max="9984" width="8.86328125" style="2"/>
    <col min="9985" max="9985" width="24" style="2" bestFit="1" customWidth="1"/>
    <col min="9986" max="9987" width="8.86328125" style="2"/>
    <col min="9988" max="9988" width="15.53125" style="2" customWidth="1"/>
    <col min="9989" max="9989" width="26.33203125" style="2" bestFit="1" customWidth="1"/>
    <col min="9990" max="9992" width="8.86328125" style="2"/>
    <col min="9993" max="9993" width="9.6640625" style="2" bestFit="1" customWidth="1"/>
    <col min="9994" max="10236" width="8.86328125" style="2"/>
    <col min="10237" max="10237" width="10.53125" style="2" customWidth="1"/>
    <col min="10238" max="10238" width="10.46484375" style="2" customWidth="1"/>
    <col min="10239" max="10240" width="8.86328125" style="2"/>
    <col min="10241" max="10241" width="24" style="2" bestFit="1" customWidth="1"/>
    <col min="10242" max="10243" width="8.86328125" style="2"/>
    <col min="10244" max="10244" width="15.53125" style="2" customWidth="1"/>
    <col min="10245" max="10245" width="26.33203125" style="2" bestFit="1" customWidth="1"/>
    <col min="10246" max="10248" width="8.86328125" style="2"/>
    <col min="10249" max="10249" width="9.6640625" style="2" bestFit="1" customWidth="1"/>
    <col min="10250" max="10492" width="8.86328125" style="2"/>
    <col min="10493" max="10493" width="10.53125" style="2" customWidth="1"/>
    <col min="10494" max="10494" width="10.46484375" style="2" customWidth="1"/>
    <col min="10495" max="10496" width="8.86328125" style="2"/>
    <col min="10497" max="10497" width="24" style="2" bestFit="1" customWidth="1"/>
    <col min="10498" max="10499" width="8.86328125" style="2"/>
    <col min="10500" max="10500" width="15.53125" style="2" customWidth="1"/>
    <col min="10501" max="10501" width="26.33203125" style="2" bestFit="1" customWidth="1"/>
    <col min="10502" max="10504" width="8.86328125" style="2"/>
    <col min="10505" max="10505" width="9.6640625" style="2" bestFit="1" customWidth="1"/>
    <col min="10506" max="10748" width="8.86328125" style="2"/>
    <col min="10749" max="10749" width="10.53125" style="2" customWidth="1"/>
    <col min="10750" max="10750" width="10.46484375" style="2" customWidth="1"/>
    <col min="10751" max="10752" width="8.86328125" style="2"/>
    <col min="10753" max="10753" width="24" style="2" bestFit="1" customWidth="1"/>
    <col min="10754" max="10755" width="8.86328125" style="2"/>
    <col min="10756" max="10756" width="15.53125" style="2" customWidth="1"/>
    <col min="10757" max="10757" width="26.33203125" style="2" bestFit="1" customWidth="1"/>
    <col min="10758" max="10760" width="8.86328125" style="2"/>
    <col min="10761" max="10761" width="9.6640625" style="2" bestFit="1" customWidth="1"/>
    <col min="10762" max="11004" width="8.86328125" style="2"/>
    <col min="11005" max="11005" width="10.53125" style="2" customWidth="1"/>
    <col min="11006" max="11006" width="10.46484375" style="2" customWidth="1"/>
    <col min="11007" max="11008" width="8.86328125" style="2"/>
    <col min="11009" max="11009" width="24" style="2" bestFit="1" customWidth="1"/>
    <col min="11010" max="11011" width="8.86328125" style="2"/>
    <col min="11012" max="11012" width="15.53125" style="2" customWidth="1"/>
    <col min="11013" max="11013" width="26.33203125" style="2" bestFit="1" customWidth="1"/>
    <col min="11014" max="11016" width="8.86328125" style="2"/>
    <col min="11017" max="11017" width="9.6640625" style="2" bestFit="1" customWidth="1"/>
    <col min="11018" max="11260" width="8.86328125" style="2"/>
    <col min="11261" max="11261" width="10.53125" style="2" customWidth="1"/>
    <col min="11262" max="11262" width="10.46484375" style="2" customWidth="1"/>
    <col min="11263" max="11264" width="8.86328125" style="2"/>
    <col min="11265" max="11265" width="24" style="2" bestFit="1" customWidth="1"/>
    <col min="11266" max="11267" width="8.86328125" style="2"/>
    <col min="11268" max="11268" width="15.53125" style="2" customWidth="1"/>
    <col min="11269" max="11269" width="26.33203125" style="2" bestFit="1" customWidth="1"/>
    <col min="11270" max="11272" width="8.86328125" style="2"/>
    <col min="11273" max="11273" width="9.6640625" style="2" bestFit="1" customWidth="1"/>
    <col min="11274" max="11516" width="8.86328125" style="2"/>
    <col min="11517" max="11517" width="10.53125" style="2" customWidth="1"/>
    <col min="11518" max="11518" width="10.46484375" style="2" customWidth="1"/>
    <col min="11519" max="11520" width="8.86328125" style="2"/>
    <col min="11521" max="11521" width="24" style="2" bestFit="1" customWidth="1"/>
    <col min="11522" max="11523" width="8.86328125" style="2"/>
    <col min="11524" max="11524" width="15.53125" style="2" customWidth="1"/>
    <col min="11525" max="11525" width="26.33203125" style="2" bestFit="1" customWidth="1"/>
    <col min="11526" max="11528" width="8.86328125" style="2"/>
    <col min="11529" max="11529" width="9.6640625" style="2" bestFit="1" customWidth="1"/>
    <col min="11530" max="11772" width="8.86328125" style="2"/>
    <col min="11773" max="11773" width="10.53125" style="2" customWidth="1"/>
    <col min="11774" max="11774" width="10.46484375" style="2" customWidth="1"/>
    <col min="11775" max="11776" width="8.86328125" style="2"/>
    <col min="11777" max="11777" width="24" style="2" bestFit="1" customWidth="1"/>
    <col min="11778" max="11779" width="8.86328125" style="2"/>
    <col min="11780" max="11780" width="15.53125" style="2" customWidth="1"/>
    <col min="11781" max="11781" width="26.33203125" style="2" bestFit="1" customWidth="1"/>
    <col min="11782" max="11784" width="8.86328125" style="2"/>
    <col min="11785" max="11785" width="9.6640625" style="2" bestFit="1" customWidth="1"/>
    <col min="11786" max="12028" width="8.86328125" style="2"/>
    <col min="12029" max="12029" width="10.53125" style="2" customWidth="1"/>
    <col min="12030" max="12030" width="10.46484375" style="2" customWidth="1"/>
    <col min="12031" max="12032" width="8.86328125" style="2"/>
    <col min="12033" max="12033" width="24" style="2" bestFit="1" customWidth="1"/>
    <col min="12034" max="12035" width="8.86328125" style="2"/>
    <col min="12036" max="12036" width="15.53125" style="2" customWidth="1"/>
    <col min="12037" max="12037" width="26.33203125" style="2" bestFit="1" customWidth="1"/>
    <col min="12038" max="12040" width="8.86328125" style="2"/>
    <col min="12041" max="12041" width="9.6640625" style="2" bestFit="1" customWidth="1"/>
    <col min="12042" max="12284" width="8.86328125" style="2"/>
    <col min="12285" max="12285" width="10.53125" style="2" customWidth="1"/>
    <col min="12286" max="12286" width="10.46484375" style="2" customWidth="1"/>
    <col min="12287" max="12288" width="8.86328125" style="2"/>
    <col min="12289" max="12289" width="24" style="2" bestFit="1" customWidth="1"/>
    <col min="12290" max="12291" width="8.86328125" style="2"/>
    <col min="12292" max="12292" width="15.53125" style="2" customWidth="1"/>
    <col min="12293" max="12293" width="26.33203125" style="2" bestFit="1" customWidth="1"/>
    <col min="12294" max="12296" width="8.86328125" style="2"/>
    <col min="12297" max="12297" width="9.6640625" style="2" bestFit="1" customWidth="1"/>
    <col min="12298" max="12540" width="8.86328125" style="2"/>
    <col min="12541" max="12541" width="10.53125" style="2" customWidth="1"/>
    <col min="12542" max="12542" width="10.46484375" style="2" customWidth="1"/>
    <col min="12543" max="12544" width="8.86328125" style="2"/>
    <col min="12545" max="12545" width="24" style="2" bestFit="1" customWidth="1"/>
    <col min="12546" max="12547" width="8.86328125" style="2"/>
    <col min="12548" max="12548" width="15.53125" style="2" customWidth="1"/>
    <col min="12549" max="12549" width="26.33203125" style="2" bestFit="1" customWidth="1"/>
    <col min="12550" max="12552" width="8.86328125" style="2"/>
    <col min="12553" max="12553" width="9.6640625" style="2" bestFit="1" customWidth="1"/>
    <col min="12554" max="12796" width="8.86328125" style="2"/>
    <col min="12797" max="12797" width="10.53125" style="2" customWidth="1"/>
    <col min="12798" max="12798" width="10.46484375" style="2" customWidth="1"/>
    <col min="12799" max="12800" width="8.86328125" style="2"/>
    <col min="12801" max="12801" width="24" style="2" bestFit="1" customWidth="1"/>
    <col min="12802" max="12803" width="8.86328125" style="2"/>
    <col min="12804" max="12804" width="15.53125" style="2" customWidth="1"/>
    <col min="12805" max="12805" width="26.33203125" style="2" bestFit="1" customWidth="1"/>
    <col min="12806" max="12808" width="8.86328125" style="2"/>
    <col min="12809" max="12809" width="9.6640625" style="2" bestFit="1" customWidth="1"/>
    <col min="12810" max="13052" width="8.86328125" style="2"/>
    <col min="13053" max="13053" width="10.53125" style="2" customWidth="1"/>
    <col min="13054" max="13054" width="10.46484375" style="2" customWidth="1"/>
    <col min="13055" max="13056" width="8.86328125" style="2"/>
    <col min="13057" max="13057" width="24" style="2" bestFit="1" customWidth="1"/>
    <col min="13058" max="13059" width="8.86328125" style="2"/>
    <col min="13060" max="13060" width="15.53125" style="2" customWidth="1"/>
    <col min="13061" max="13061" width="26.33203125" style="2" bestFit="1" customWidth="1"/>
    <col min="13062" max="13064" width="8.86328125" style="2"/>
    <col min="13065" max="13065" width="9.6640625" style="2" bestFit="1" customWidth="1"/>
    <col min="13066" max="13308" width="8.86328125" style="2"/>
    <col min="13309" max="13309" width="10.53125" style="2" customWidth="1"/>
    <col min="13310" max="13310" width="10.46484375" style="2" customWidth="1"/>
    <col min="13311" max="13312" width="8.86328125" style="2"/>
    <col min="13313" max="13313" width="24" style="2" bestFit="1" customWidth="1"/>
    <col min="13314" max="13315" width="8.86328125" style="2"/>
    <col min="13316" max="13316" width="15.53125" style="2" customWidth="1"/>
    <col min="13317" max="13317" width="26.33203125" style="2" bestFit="1" customWidth="1"/>
    <col min="13318" max="13320" width="8.86328125" style="2"/>
    <col min="13321" max="13321" width="9.6640625" style="2" bestFit="1" customWidth="1"/>
    <col min="13322" max="13564" width="8.86328125" style="2"/>
    <col min="13565" max="13565" width="10.53125" style="2" customWidth="1"/>
    <col min="13566" max="13566" width="10.46484375" style="2" customWidth="1"/>
    <col min="13567" max="13568" width="8.86328125" style="2"/>
    <col min="13569" max="13569" width="24" style="2" bestFit="1" customWidth="1"/>
    <col min="13570" max="13571" width="8.86328125" style="2"/>
    <col min="13572" max="13572" width="15.53125" style="2" customWidth="1"/>
    <col min="13573" max="13573" width="26.33203125" style="2" bestFit="1" customWidth="1"/>
    <col min="13574" max="13576" width="8.86328125" style="2"/>
    <col min="13577" max="13577" width="9.6640625" style="2" bestFit="1" customWidth="1"/>
    <col min="13578" max="13820" width="8.86328125" style="2"/>
    <col min="13821" max="13821" width="10.53125" style="2" customWidth="1"/>
    <col min="13822" max="13822" width="10.46484375" style="2" customWidth="1"/>
    <col min="13823" max="13824" width="8.86328125" style="2"/>
    <col min="13825" max="13825" width="24" style="2" bestFit="1" customWidth="1"/>
    <col min="13826" max="13827" width="8.86328125" style="2"/>
    <col min="13828" max="13828" width="15.53125" style="2" customWidth="1"/>
    <col min="13829" max="13829" width="26.33203125" style="2" bestFit="1" customWidth="1"/>
    <col min="13830" max="13832" width="8.86328125" style="2"/>
    <col min="13833" max="13833" width="9.6640625" style="2" bestFit="1" customWidth="1"/>
    <col min="13834" max="14076" width="8.86328125" style="2"/>
    <col min="14077" max="14077" width="10.53125" style="2" customWidth="1"/>
    <col min="14078" max="14078" width="10.46484375" style="2" customWidth="1"/>
    <col min="14079" max="14080" width="8.86328125" style="2"/>
    <col min="14081" max="14081" width="24" style="2" bestFit="1" customWidth="1"/>
    <col min="14082" max="14083" width="8.86328125" style="2"/>
    <col min="14084" max="14084" width="15.53125" style="2" customWidth="1"/>
    <col min="14085" max="14085" width="26.33203125" style="2" bestFit="1" customWidth="1"/>
    <col min="14086" max="14088" width="8.86328125" style="2"/>
    <col min="14089" max="14089" width="9.6640625" style="2" bestFit="1" customWidth="1"/>
    <col min="14090" max="14332" width="8.86328125" style="2"/>
    <col min="14333" max="14333" width="10.53125" style="2" customWidth="1"/>
    <col min="14334" max="14334" width="10.46484375" style="2" customWidth="1"/>
    <col min="14335" max="14336" width="8.86328125" style="2"/>
    <col min="14337" max="14337" width="24" style="2" bestFit="1" customWidth="1"/>
    <col min="14338" max="14339" width="8.86328125" style="2"/>
    <col min="14340" max="14340" width="15.53125" style="2" customWidth="1"/>
    <col min="14341" max="14341" width="26.33203125" style="2" bestFit="1" customWidth="1"/>
    <col min="14342" max="14344" width="8.86328125" style="2"/>
    <col min="14345" max="14345" width="9.6640625" style="2" bestFit="1" customWidth="1"/>
    <col min="14346" max="14588" width="8.86328125" style="2"/>
    <col min="14589" max="14589" width="10.53125" style="2" customWidth="1"/>
    <col min="14590" max="14590" width="10.46484375" style="2" customWidth="1"/>
    <col min="14591" max="14592" width="8.86328125" style="2"/>
    <col min="14593" max="14593" width="24" style="2" bestFit="1" customWidth="1"/>
    <col min="14594" max="14595" width="8.86328125" style="2"/>
    <col min="14596" max="14596" width="15.53125" style="2" customWidth="1"/>
    <col min="14597" max="14597" width="26.33203125" style="2" bestFit="1" customWidth="1"/>
    <col min="14598" max="14600" width="8.86328125" style="2"/>
    <col min="14601" max="14601" width="9.6640625" style="2" bestFit="1" customWidth="1"/>
    <col min="14602" max="14844" width="8.86328125" style="2"/>
    <col min="14845" max="14845" width="10.53125" style="2" customWidth="1"/>
    <col min="14846" max="14846" width="10.46484375" style="2" customWidth="1"/>
    <col min="14847" max="14848" width="8.86328125" style="2"/>
    <col min="14849" max="14849" width="24" style="2" bestFit="1" customWidth="1"/>
    <col min="14850" max="14851" width="8.86328125" style="2"/>
    <col min="14852" max="14852" width="15.53125" style="2" customWidth="1"/>
    <col min="14853" max="14853" width="26.33203125" style="2" bestFit="1" customWidth="1"/>
    <col min="14854" max="14856" width="8.86328125" style="2"/>
    <col min="14857" max="14857" width="9.6640625" style="2" bestFit="1" customWidth="1"/>
    <col min="14858" max="15100" width="8.86328125" style="2"/>
    <col min="15101" max="15101" width="10.53125" style="2" customWidth="1"/>
    <col min="15102" max="15102" width="10.46484375" style="2" customWidth="1"/>
    <col min="15103" max="15104" width="8.86328125" style="2"/>
    <col min="15105" max="15105" width="24" style="2" bestFit="1" customWidth="1"/>
    <col min="15106" max="15107" width="8.86328125" style="2"/>
    <col min="15108" max="15108" width="15.53125" style="2" customWidth="1"/>
    <col min="15109" max="15109" width="26.33203125" style="2" bestFit="1" customWidth="1"/>
    <col min="15110" max="15112" width="8.86328125" style="2"/>
    <col min="15113" max="15113" width="9.6640625" style="2" bestFit="1" customWidth="1"/>
    <col min="15114" max="15356" width="8.86328125" style="2"/>
    <col min="15357" max="15357" width="10.53125" style="2" customWidth="1"/>
    <col min="15358" max="15358" width="10.46484375" style="2" customWidth="1"/>
    <col min="15359" max="15360" width="8.86328125" style="2"/>
    <col min="15361" max="15361" width="24" style="2" bestFit="1" customWidth="1"/>
    <col min="15362" max="15363" width="8.86328125" style="2"/>
    <col min="15364" max="15364" width="15.53125" style="2" customWidth="1"/>
    <col min="15365" max="15365" width="26.33203125" style="2" bestFit="1" customWidth="1"/>
    <col min="15366" max="15368" width="8.86328125" style="2"/>
    <col min="15369" max="15369" width="9.6640625" style="2" bestFit="1" customWidth="1"/>
    <col min="15370" max="15612" width="8.86328125" style="2"/>
    <col min="15613" max="15613" width="10.53125" style="2" customWidth="1"/>
    <col min="15614" max="15614" width="10.46484375" style="2" customWidth="1"/>
    <col min="15615" max="15616" width="8.86328125" style="2"/>
    <col min="15617" max="15617" width="24" style="2" bestFit="1" customWidth="1"/>
    <col min="15618" max="15619" width="8.86328125" style="2"/>
    <col min="15620" max="15620" width="15.53125" style="2" customWidth="1"/>
    <col min="15621" max="15621" width="26.33203125" style="2" bestFit="1" customWidth="1"/>
    <col min="15622" max="15624" width="8.86328125" style="2"/>
    <col min="15625" max="15625" width="9.6640625" style="2" bestFit="1" customWidth="1"/>
    <col min="15626" max="15868" width="8.86328125" style="2"/>
    <col min="15869" max="15869" width="10.53125" style="2" customWidth="1"/>
    <col min="15870" max="15870" width="10.46484375" style="2" customWidth="1"/>
    <col min="15871" max="15872" width="8.86328125" style="2"/>
    <col min="15873" max="15873" width="24" style="2" bestFit="1" customWidth="1"/>
    <col min="15874" max="15875" width="8.86328125" style="2"/>
    <col min="15876" max="15876" width="15.53125" style="2" customWidth="1"/>
    <col min="15877" max="15877" width="26.33203125" style="2" bestFit="1" customWidth="1"/>
    <col min="15878" max="15880" width="8.86328125" style="2"/>
    <col min="15881" max="15881" width="9.6640625" style="2" bestFit="1" customWidth="1"/>
    <col min="15882" max="16124" width="8.86328125" style="2"/>
    <col min="16125" max="16125" width="10.53125" style="2" customWidth="1"/>
    <col min="16126" max="16126" width="10.46484375" style="2" customWidth="1"/>
    <col min="16127" max="16128" width="8.86328125" style="2"/>
    <col min="16129" max="16129" width="24" style="2" bestFit="1" customWidth="1"/>
    <col min="16130" max="16131" width="8.86328125" style="2"/>
    <col min="16132" max="16132" width="15.53125" style="2" customWidth="1"/>
    <col min="16133" max="16133" width="26.33203125" style="2" bestFit="1" customWidth="1"/>
    <col min="16134" max="16136" width="8.86328125" style="2"/>
    <col min="16137" max="16137" width="9.6640625" style="2" bestFit="1" customWidth="1"/>
    <col min="16138" max="16384" width="8.86328125" style="2"/>
  </cols>
  <sheetData>
    <row r="1" spans="1:14" ht="13.15" x14ac:dyDescent="0.4">
      <c r="A1" s="3" t="s">
        <v>2</v>
      </c>
      <c r="C1" s="13">
        <f>C2+C3</f>
        <v>219300</v>
      </c>
    </row>
    <row r="2" spans="1:14" x14ac:dyDescent="0.35">
      <c r="A2" s="1" t="s">
        <v>3</v>
      </c>
      <c r="C2" s="14">
        <v>210000</v>
      </c>
    </row>
    <row r="3" spans="1:14" x14ac:dyDescent="0.35">
      <c r="A3" s="1" t="s">
        <v>4</v>
      </c>
      <c r="B3" s="4"/>
      <c r="C3" s="16">
        <f>+SUM(C4:C7)</f>
        <v>9300</v>
      </c>
    </row>
    <row r="4" spans="1:14" x14ac:dyDescent="0.35">
      <c r="A4" s="1" t="s">
        <v>5</v>
      </c>
      <c r="C4" s="14">
        <v>300</v>
      </c>
    </row>
    <row r="5" spans="1:14" x14ac:dyDescent="0.35">
      <c r="A5" s="1" t="s">
        <v>6</v>
      </c>
      <c r="C5" s="14">
        <v>4000</v>
      </c>
    </row>
    <row r="6" spans="1:14" x14ac:dyDescent="0.35">
      <c r="A6" s="1" t="s">
        <v>7</v>
      </c>
      <c r="C6" s="14">
        <v>5000</v>
      </c>
    </row>
    <row r="7" spans="1:14" x14ac:dyDescent="0.35">
      <c r="A7" s="1" t="s">
        <v>11</v>
      </c>
      <c r="C7" s="15">
        <v>0</v>
      </c>
    </row>
    <row r="9" spans="1:14" ht="13.15" x14ac:dyDescent="0.4">
      <c r="A9" s="3" t="s">
        <v>8</v>
      </c>
      <c r="E9" s="3" t="s">
        <v>21</v>
      </c>
    </row>
    <row r="10" spans="1:14" x14ac:dyDescent="0.35">
      <c r="A10" s="1" t="s">
        <v>0</v>
      </c>
      <c r="B10" s="7">
        <f>(C12/C1)</f>
        <v>6.9174646602827183E-2</v>
      </c>
      <c r="C10" s="8"/>
      <c r="D10" s="1"/>
      <c r="E10" s="1" t="s">
        <v>0</v>
      </c>
      <c r="F10" s="7">
        <f>(F12/C1)</f>
        <v>0.10022799817601459</v>
      </c>
      <c r="G10" s="1"/>
      <c r="J10" s="9"/>
      <c r="L10" s="1"/>
      <c r="M10" s="10"/>
      <c r="N10" s="1"/>
    </row>
    <row r="12" spans="1:14" x14ac:dyDescent="0.35">
      <c r="A12" s="1" t="s">
        <v>1</v>
      </c>
      <c r="C12" s="16">
        <f>((C15*C13)-C22)</f>
        <v>15170</v>
      </c>
      <c r="E12" s="1" t="s">
        <v>1</v>
      </c>
      <c r="F12" s="16">
        <f>(F16*30*F17*F13*(1-F18-F19))-C22-(C16*12)</f>
        <v>21980</v>
      </c>
    </row>
    <row r="13" spans="1:14" x14ac:dyDescent="0.35">
      <c r="A13" s="1" t="s">
        <v>22</v>
      </c>
      <c r="C13" s="14">
        <v>11</v>
      </c>
      <c r="E13" s="1" t="s">
        <v>22</v>
      </c>
      <c r="F13" s="14">
        <v>12</v>
      </c>
    </row>
    <row r="14" spans="1:14" x14ac:dyDescent="0.35">
      <c r="C14" s="14"/>
    </row>
    <row r="15" spans="1:14" x14ac:dyDescent="0.35">
      <c r="A15" s="1" t="s">
        <v>9</v>
      </c>
      <c r="C15" s="14">
        <v>1500</v>
      </c>
    </row>
    <row r="16" spans="1:14" x14ac:dyDescent="0.35">
      <c r="A16" s="1" t="s">
        <v>10</v>
      </c>
      <c r="C16" s="16">
        <f>+SUM(C17:C21)</f>
        <v>150</v>
      </c>
      <c r="E16" s="1" t="s">
        <v>23</v>
      </c>
      <c r="F16" s="16">
        <f>+AVERAGE(F22,F25)</f>
        <v>150</v>
      </c>
    </row>
    <row r="17" spans="1:11" x14ac:dyDescent="0.35">
      <c r="A17" s="1" t="s">
        <v>13</v>
      </c>
      <c r="C17" s="14">
        <v>40</v>
      </c>
      <c r="E17" s="1" t="s">
        <v>24</v>
      </c>
      <c r="F17" s="24">
        <f>+AVERAGE(F23,F26)</f>
        <v>0.75</v>
      </c>
      <c r="K17" s="4"/>
    </row>
    <row r="18" spans="1:11" x14ac:dyDescent="0.35">
      <c r="A18" s="1" t="s">
        <v>14</v>
      </c>
      <c r="C18" s="14">
        <v>30</v>
      </c>
      <c r="E18" s="1" t="s">
        <v>25</v>
      </c>
      <c r="F18" s="20">
        <v>0.3</v>
      </c>
    </row>
    <row r="19" spans="1:11" x14ac:dyDescent="0.35">
      <c r="A19" s="1" t="s">
        <v>15</v>
      </c>
      <c r="C19" s="14">
        <v>50</v>
      </c>
      <c r="E19" s="1" t="s">
        <v>26</v>
      </c>
      <c r="F19" s="20">
        <v>0.08</v>
      </c>
    </row>
    <row r="20" spans="1:11" ht="13.15" thickBot="1" x14ac:dyDescent="0.4">
      <c r="A20" s="1" t="s">
        <v>16</v>
      </c>
      <c r="C20" s="14">
        <v>30</v>
      </c>
      <c r="F20" s="12"/>
    </row>
    <row r="21" spans="1:11" ht="13.15" x14ac:dyDescent="0.4">
      <c r="A21" s="1" t="s">
        <v>17</v>
      </c>
      <c r="C21" s="14">
        <v>0</v>
      </c>
      <c r="E21" s="5" t="s">
        <v>27</v>
      </c>
      <c r="F21" s="6"/>
    </row>
    <row r="22" spans="1:11" x14ac:dyDescent="0.35">
      <c r="A22" s="1" t="s">
        <v>12</v>
      </c>
      <c r="C22" s="16">
        <f>+SUM(C23:C26)</f>
        <v>1330</v>
      </c>
      <c r="E22" s="17" t="s">
        <v>28</v>
      </c>
      <c r="F22" s="21">
        <v>180</v>
      </c>
    </row>
    <row r="23" spans="1:11" x14ac:dyDescent="0.35">
      <c r="A23" s="1" t="s">
        <v>18</v>
      </c>
      <c r="C23" s="14">
        <v>150</v>
      </c>
      <c r="E23" s="17" t="s">
        <v>29</v>
      </c>
      <c r="F23" s="22">
        <v>0.9</v>
      </c>
    </row>
    <row r="24" spans="1:11" ht="13.15" x14ac:dyDescent="0.4">
      <c r="A24" s="1" t="s">
        <v>19</v>
      </c>
      <c r="C24" s="16">
        <f>0.5%*C2</f>
        <v>1050</v>
      </c>
      <c r="E24" s="19" t="s">
        <v>30</v>
      </c>
      <c r="F24" s="21"/>
    </row>
    <row r="25" spans="1:11" x14ac:dyDescent="0.35">
      <c r="A25" s="1" t="s">
        <v>20</v>
      </c>
      <c r="C25" s="14">
        <v>130</v>
      </c>
      <c r="E25" s="17" t="s">
        <v>28</v>
      </c>
      <c r="F25" s="21">
        <v>120</v>
      </c>
    </row>
    <row r="26" spans="1:11" ht="13.15" thickBot="1" x14ac:dyDescent="0.4">
      <c r="A26" s="1" t="s">
        <v>17</v>
      </c>
      <c r="C26" s="14">
        <v>0</v>
      </c>
      <c r="E26" s="18" t="s">
        <v>29</v>
      </c>
      <c r="F26" s="23">
        <v>0.6</v>
      </c>
    </row>
    <row r="27" spans="1:11" x14ac:dyDescent="0.35">
      <c r="A27" s="11"/>
      <c r="C27" s="14"/>
    </row>
    <row r="28" spans="1:11" x14ac:dyDescent="0.35">
      <c r="A28" s="1"/>
      <c r="C28" s="14"/>
    </row>
    <row r="29" spans="1:11" x14ac:dyDescent="0.35">
      <c r="C29" s="14"/>
    </row>
    <row r="30" spans="1:11" x14ac:dyDescent="0.35">
      <c r="A30" s="1"/>
      <c r="C30" s="14"/>
    </row>
    <row r="31" spans="1:11" x14ac:dyDescent="0.35">
      <c r="A31" s="1"/>
      <c r="C31" s="14"/>
    </row>
    <row r="32" spans="1:11" x14ac:dyDescent="0.35">
      <c r="A32" s="1"/>
      <c r="C32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Real Estate Investment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Correia</dc:creator>
  <cp:lastModifiedBy>Ines Correia</cp:lastModifiedBy>
  <dcterms:created xsi:type="dcterms:W3CDTF">2019-12-26T09:31:53Z</dcterms:created>
  <dcterms:modified xsi:type="dcterms:W3CDTF">2019-12-26T10:14:26Z</dcterms:modified>
</cp:coreProperties>
</file>